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40" yWindow="60" windowWidth="11865" windowHeight="11760" tabRatio="750"/>
  </bookViews>
  <sheets>
    <sheet name="UMM" sheetId="2" r:id="rId1"/>
    <sheet name="MODULO" sheetId="3" r:id="rId2"/>
    <sheet name="BRIGADA" sheetId="4" r:id="rId3"/>
    <sheet name="GESTION" sheetId="9" r:id="rId4"/>
    <sheet name="TAMIZAJE" sheetId="5" r:id="rId5"/>
    <sheet name="RIO A RIO" sheetId="6" r:id="rId6"/>
    <sheet name="ESPACIOS" sheetId="7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/>
  <c r="D22"/>
  <c r="E22"/>
  <c r="F22"/>
  <c r="G22"/>
  <c r="H22"/>
  <c r="I22"/>
  <c r="B22"/>
  <c r="C7"/>
  <c r="D7"/>
  <c r="E7"/>
  <c r="F7"/>
  <c r="G7"/>
  <c r="H7"/>
  <c r="I7"/>
  <c r="B7"/>
  <c r="H6" i="9" l="1"/>
  <c r="I6"/>
  <c r="H7"/>
  <c r="I7"/>
  <c r="H8"/>
  <c r="I8"/>
  <c r="I17" l="1"/>
  <c r="H4"/>
  <c r="H5"/>
  <c r="H9"/>
  <c r="H10"/>
  <c r="H11"/>
  <c r="H12"/>
  <c r="H13"/>
  <c r="H14"/>
  <c r="H15"/>
  <c r="H16"/>
  <c r="H3"/>
  <c r="I3" i="6"/>
  <c r="H3"/>
  <c r="I12"/>
  <c r="H12"/>
  <c r="I3" i="4"/>
  <c r="H3"/>
  <c r="H24"/>
  <c r="I24"/>
  <c r="J5" i="9" l="1"/>
  <c r="H17"/>
  <c r="I10"/>
  <c r="B17"/>
  <c r="G17"/>
  <c r="F17"/>
  <c r="E17"/>
  <c r="D17"/>
  <c r="C17"/>
  <c r="I16"/>
  <c r="I14"/>
  <c r="I13"/>
  <c r="I9"/>
  <c r="I5"/>
  <c r="I4"/>
  <c r="I3"/>
  <c r="H11" i="3"/>
  <c r="H21" i="2"/>
  <c r="H20"/>
  <c r="H19"/>
  <c r="H16"/>
  <c r="G4" i="7" l="1"/>
  <c r="G5"/>
  <c r="G6"/>
  <c r="G7"/>
  <c r="G8"/>
  <c r="G9"/>
  <c r="G10"/>
  <c r="G11"/>
  <c r="G12"/>
  <c r="G13"/>
  <c r="G14"/>
  <c r="G15"/>
  <c r="G16"/>
  <c r="G17"/>
  <c r="G18"/>
  <c r="G19"/>
  <c r="G20"/>
  <c r="F4"/>
  <c r="F5"/>
  <c r="F6"/>
  <c r="F7"/>
  <c r="F8"/>
  <c r="F9"/>
  <c r="F10"/>
  <c r="F11"/>
  <c r="F12"/>
  <c r="F13"/>
  <c r="F14"/>
  <c r="F15"/>
  <c r="F16"/>
  <c r="F17"/>
  <c r="F18"/>
  <c r="F19"/>
  <c r="F20"/>
  <c r="G3"/>
  <c r="F3"/>
  <c r="F13" i="3" l="1"/>
  <c r="C21" i="7"/>
  <c r="D21"/>
  <c r="E21"/>
  <c r="G21" l="1"/>
  <c r="B21"/>
  <c r="F21" s="1"/>
  <c r="C12" i="6"/>
  <c r="D12"/>
  <c r="E12"/>
  <c r="F12"/>
  <c r="G12"/>
  <c r="B12"/>
  <c r="I4" i="2" l="1"/>
  <c r="I5"/>
  <c r="I6"/>
  <c r="I8"/>
  <c r="I9"/>
  <c r="I10"/>
  <c r="I11"/>
  <c r="I12"/>
  <c r="I13"/>
  <c r="I14"/>
  <c r="I15"/>
  <c r="I17"/>
  <c r="I18"/>
  <c r="I3"/>
  <c r="H6"/>
  <c r="H8"/>
  <c r="H9"/>
  <c r="H10"/>
  <c r="H11"/>
  <c r="H12"/>
  <c r="H13"/>
  <c r="H14"/>
  <c r="H15"/>
  <c r="H17"/>
  <c r="H18"/>
  <c r="C13" i="5" l="1"/>
  <c r="D13"/>
  <c r="E13"/>
  <c r="F13"/>
  <c r="G13"/>
  <c r="C24" i="4"/>
  <c r="D24"/>
  <c r="E24"/>
  <c r="F24"/>
  <c r="G24"/>
  <c r="C13" i="3"/>
  <c r="D13"/>
  <c r="E13"/>
  <c r="G13"/>
  <c r="B13"/>
  <c r="I11" i="6" l="1"/>
  <c r="H11"/>
  <c r="I10"/>
  <c r="H10"/>
  <c r="I9"/>
  <c r="H9"/>
  <c r="I8"/>
  <c r="H8"/>
  <c r="I7"/>
  <c r="H7"/>
  <c r="I6"/>
  <c r="H6"/>
  <c r="I5"/>
  <c r="H5"/>
  <c r="I4"/>
  <c r="H4"/>
  <c r="H3" i="5"/>
  <c r="I3"/>
  <c r="H4"/>
  <c r="I4"/>
  <c r="H5"/>
  <c r="I5"/>
  <c r="H6"/>
  <c r="I6"/>
  <c r="H7"/>
  <c r="I7"/>
  <c r="H8"/>
  <c r="I8"/>
  <c r="H9"/>
  <c r="I9"/>
  <c r="H10"/>
  <c r="I10"/>
  <c r="H11"/>
  <c r="I11"/>
  <c r="H12"/>
  <c r="I12"/>
  <c r="B13"/>
  <c r="I13" l="1"/>
  <c r="H13"/>
  <c r="B24" i="4"/>
  <c r="I17"/>
  <c r="I18"/>
  <c r="I19"/>
  <c r="I20"/>
  <c r="I21"/>
  <c r="I22"/>
  <c r="I23"/>
  <c r="H17"/>
  <c r="H18"/>
  <c r="H19"/>
  <c r="H20"/>
  <c r="H21"/>
  <c r="H22"/>
  <c r="H23"/>
  <c r="I4"/>
  <c r="I5"/>
  <c r="I6"/>
  <c r="I7"/>
  <c r="I8"/>
  <c r="I9"/>
  <c r="I10"/>
  <c r="I11"/>
  <c r="I12"/>
  <c r="I13"/>
  <c r="I14"/>
  <c r="I15"/>
  <c r="I16"/>
  <c r="H4"/>
  <c r="H5"/>
  <c r="H6"/>
  <c r="H7"/>
  <c r="H8"/>
  <c r="H9"/>
  <c r="H10"/>
  <c r="H11"/>
  <c r="H12"/>
  <c r="H13"/>
  <c r="H14"/>
  <c r="H15"/>
  <c r="H16"/>
  <c r="H3" i="3"/>
  <c r="I3"/>
  <c r="H4"/>
  <c r="I4"/>
  <c r="H5"/>
  <c r="I5"/>
  <c r="H6"/>
  <c r="I6"/>
  <c r="H7"/>
  <c r="I7"/>
  <c r="H8"/>
  <c r="I8"/>
  <c r="H9"/>
  <c r="I9"/>
  <c r="H10"/>
  <c r="I10"/>
  <c r="H12"/>
  <c r="I12"/>
  <c r="H5" i="2"/>
  <c r="H4"/>
  <c r="H3"/>
  <c r="I13" i="3" l="1"/>
  <c r="H13"/>
</calcChain>
</file>

<file path=xl/sharedStrings.xml><?xml version="1.0" encoding="utf-8"?>
<sst xmlns="http://schemas.openxmlformats.org/spreadsheetml/2006/main" count="180" uniqueCount="91">
  <si>
    <t>MEDICAMENTOS DONADOS</t>
  </si>
  <si>
    <t>ACCIONES</t>
  </si>
  <si>
    <t>BENEFICIADOS</t>
  </si>
  <si>
    <t>TOTAL</t>
  </si>
  <si>
    <t>CONSULTA MEDICA</t>
  </si>
  <si>
    <t xml:space="preserve">TOMA DE GLUCOSA </t>
  </si>
  <si>
    <t>TOMA DE PRESION</t>
  </si>
  <si>
    <t>TOMA DE TEMPERATURA</t>
  </si>
  <si>
    <t>CERTIFICADO MEDICO</t>
  </si>
  <si>
    <t>ORIENTACION MEDICA</t>
  </si>
  <si>
    <t>CONSULTA ODONTOLOGICA</t>
  </si>
  <si>
    <t>CONSULTA NUTRICIONAL</t>
  </si>
  <si>
    <t>CONSULTA PSICOLOGICA</t>
  </si>
  <si>
    <t>PLATICAS DE PROMOCION A LA SALUD</t>
  </si>
  <si>
    <t>TOMA DE GLUCOSA</t>
  </si>
  <si>
    <t>DX NUTRICIONAL</t>
  </si>
  <si>
    <t>PESO</t>
  </si>
  <si>
    <t>MEDICION DE PESO</t>
  </si>
  <si>
    <t>MEDICION DE TALLA</t>
  </si>
  <si>
    <t>ENTREGA DE FOLLETO</t>
  </si>
  <si>
    <t>PROFILAXIS</t>
  </si>
  <si>
    <t>MEDS. DONADOS EN BRIGADA</t>
  </si>
  <si>
    <t>FLUOR</t>
  </si>
  <si>
    <t>ORIENTACION ODONTOLOGICA</t>
  </si>
  <si>
    <t>EXTRACCIONES</t>
  </si>
  <si>
    <t>IMC</t>
  </si>
  <si>
    <t>PERIMETRO CEFALICO</t>
  </si>
  <si>
    <t>PERIMETRO ABDOMINAL</t>
  </si>
  <si>
    <t>SNELLEN</t>
  </si>
  <si>
    <t>JAGGER</t>
  </si>
  <si>
    <t>AUDIOMETRIA</t>
  </si>
  <si>
    <t>TALLA</t>
  </si>
  <si>
    <t>HERTZ</t>
  </si>
  <si>
    <t>DX. NUTRICIONAL</t>
  </si>
  <si>
    <t>MEDICAMENTOS DONADOS A CS. BOSQUES DE SALOYA</t>
  </si>
  <si>
    <t>MEDICAMENTOS DONADOS A DEL. ACACHAPAN Y COLMENA 2DA SECCION</t>
  </si>
  <si>
    <t>CURACION</t>
  </si>
  <si>
    <t xml:space="preserve">CURACION </t>
  </si>
  <si>
    <t>PLATICAS DE CÁNCER DE MAMA</t>
  </si>
  <si>
    <t>PLATICAS DE CANCER DE PROSTATA</t>
  </si>
  <si>
    <t>PLATICAS DE CANCER CERVICOUTERINO</t>
  </si>
  <si>
    <t>ORIENTACION A JOVENES</t>
  </si>
  <si>
    <t>TOMAS DE PRESION</t>
  </si>
  <si>
    <t>TOMAS DE GLUCOSA</t>
  </si>
  <si>
    <t>PLATICAS DE NUTRICION</t>
  </si>
  <si>
    <t>REFERENCIA</t>
  </si>
  <si>
    <t xml:space="preserve">ORIENTACION </t>
  </si>
  <si>
    <t xml:space="preserve">ORIENTACION PSICOLOGICA </t>
  </si>
  <si>
    <t>Papanicolaou</t>
  </si>
  <si>
    <t>Colposcopia</t>
  </si>
  <si>
    <t>Orientación médica</t>
  </si>
  <si>
    <t>Medicamentos donados</t>
  </si>
  <si>
    <t>Presión arterial</t>
  </si>
  <si>
    <t xml:space="preserve">Glucosa </t>
  </si>
  <si>
    <t>Peso</t>
  </si>
  <si>
    <t>Talla</t>
  </si>
  <si>
    <t>Ultrasonido pélvico prostático</t>
  </si>
  <si>
    <t>Antígeno prostático especifico</t>
  </si>
  <si>
    <t>Ultrasonido</t>
  </si>
  <si>
    <t>Mastografía</t>
  </si>
  <si>
    <t>Platicas de cáncer de mama</t>
  </si>
  <si>
    <t>ENERO</t>
  </si>
  <si>
    <t>FEBRERO</t>
  </si>
  <si>
    <t>MARZO</t>
  </si>
  <si>
    <t>CONSULTA NUTRICION</t>
  </si>
  <si>
    <t>CARTILLA DE NUTRICION</t>
  </si>
  <si>
    <t>modulo</t>
  </si>
  <si>
    <t>brigada</t>
  </si>
  <si>
    <t>tamizaje</t>
  </si>
  <si>
    <t>rio a rio</t>
  </si>
  <si>
    <t>espacios</t>
  </si>
  <si>
    <t xml:space="preserve">Exploracion ginecologica </t>
  </si>
  <si>
    <t>ultrasonido Hepatico</t>
  </si>
  <si>
    <t xml:space="preserve">Ultrasonido renal </t>
  </si>
  <si>
    <t xml:space="preserve">Ultrasonido abdominal </t>
  </si>
  <si>
    <t xml:space="preserve">RECETAS ODONTOLOGICAS </t>
  </si>
  <si>
    <t xml:space="preserve">MEDICAMENTOS ODONTOLOGICOS </t>
  </si>
  <si>
    <t xml:space="preserve">TEMPERATURA </t>
  </si>
  <si>
    <t xml:space="preserve">Gestion </t>
  </si>
  <si>
    <t xml:space="preserve">MEDICAMENTOS DONADOS </t>
  </si>
  <si>
    <t xml:space="preserve">GESTION DE ANALISIS DE LABORATORIO </t>
  </si>
  <si>
    <t>GESTION DE ATENCION MEDICA : UMM H. AYUNTAMIENTO</t>
  </si>
  <si>
    <t xml:space="preserve">GESTION DONACION DE LENTES </t>
  </si>
  <si>
    <t>GESTION DONACION CAJA DE DIALISIS PERITONEAL</t>
  </si>
  <si>
    <t>GESTION: DONACION DE BASTON</t>
  </si>
  <si>
    <t>GESTION: DONACION DE SILLA DE RUEDA</t>
  </si>
  <si>
    <t xml:space="preserve">TOTAL </t>
  </si>
  <si>
    <t xml:space="preserve">GESTION DE ESTUDIOS DE IMAGEN </t>
  </si>
  <si>
    <t>GESTION DE CONSULTA OFTALMOLOGICA</t>
  </si>
  <si>
    <t>GESTION DE ATENCION MEDICA : HOSPITAL ROVIROSA, HOSPITAL DEL NIÑO, HOSPITAL JUAN GRAHAM, ISSET, ISSSTE, IMSS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</si>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</sst>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73" zoomScaleNormal="73" workbookViewId="0">
      <selection activeCell="M19" sqref="M19"/>
    </sheetView>
  </sheetViews>
  <sheetFormatPr baseColWidth="10" defaultRowHeight="15"/>
  <cols>
    <col min="1" max="1" width="29.140625" customWidth="1"/>
    <col min="2" max="2" width="9.140625" customWidth="1"/>
    <col min="3" max="3" width="10.85546875" customWidth="1"/>
    <col min="4" max="4" width="8.5703125" customWidth="1"/>
    <col min="5" max="5" width="9.140625" customWidth="1"/>
    <col min="6" max="6" width="8.42578125" customWidth="1"/>
    <col min="7" max="7" width="10.140625" customWidth="1"/>
  </cols>
  <sheetData>
    <row r="1" spans="1:9">
      <c r="A1" s="1"/>
      <c r="B1" s="16" t="s">
        <v>61</v>
      </c>
      <c r="C1" s="17"/>
      <c r="D1" s="18" t="s">
        <v>62</v>
      </c>
      <c r="E1" s="19"/>
      <c r="F1" s="20" t="s">
        <v>63</v>
      </c>
      <c r="G1" s="21"/>
      <c r="H1" s="2"/>
      <c r="I1" s="2"/>
    </row>
    <row r="2" spans="1:9">
      <c r="A2" s="1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4" t="s">
        <v>3</v>
      </c>
      <c r="I2" s="4" t="s">
        <v>3</v>
      </c>
    </row>
    <row r="3" spans="1:9">
      <c r="A3" s="1" t="s">
        <v>58</v>
      </c>
      <c r="B3" s="1">
        <v>130</v>
      </c>
      <c r="C3" s="1">
        <v>83</v>
      </c>
      <c r="D3" s="1">
        <v>154</v>
      </c>
      <c r="E3" s="1">
        <v>80</v>
      </c>
      <c r="F3" s="1">
        <v>186</v>
      </c>
      <c r="G3" s="1">
        <v>125</v>
      </c>
      <c r="H3" s="5">
        <f>B3+D3+F3</f>
        <v>470</v>
      </c>
      <c r="I3" s="5">
        <f>C3+E3+G3</f>
        <v>288</v>
      </c>
    </row>
    <row r="4" spans="1:9">
      <c r="A4" s="1" t="s">
        <v>50</v>
      </c>
      <c r="B4" s="1">
        <v>130</v>
      </c>
      <c r="C4" s="1"/>
      <c r="D4" s="1">
        <v>154</v>
      </c>
      <c r="E4" s="1"/>
      <c r="F4" s="1">
        <v>186</v>
      </c>
      <c r="G4" s="1"/>
      <c r="H4" s="5">
        <f t="shared" ref="H4:H6" si="0">B4+D4+F4</f>
        <v>470</v>
      </c>
      <c r="I4" s="5">
        <f t="shared" ref="I4:I6" si="1">C4+E4+G4</f>
        <v>0</v>
      </c>
    </row>
    <row r="5" spans="1:9">
      <c r="A5" s="1" t="s">
        <v>59</v>
      </c>
      <c r="B5" s="1">
        <v>66</v>
      </c>
      <c r="C5" s="1">
        <v>66</v>
      </c>
      <c r="D5" s="1">
        <v>9</v>
      </c>
      <c r="E5" s="1">
        <v>9</v>
      </c>
      <c r="F5" s="1">
        <v>77</v>
      </c>
      <c r="G5" s="1">
        <v>77</v>
      </c>
      <c r="H5" s="5">
        <f t="shared" si="0"/>
        <v>152</v>
      </c>
      <c r="I5" s="5">
        <f t="shared" si="1"/>
        <v>152</v>
      </c>
    </row>
    <row r="6" spans="1:9">
      <c r="A6" s="1" t="s">
        <v>60</v>
      </c>
      <c r="B6" s="1">
        <v>66</v>
      </c>
      <c r="C6" s="1"/>
      <c r="D6" s="1">
        <v>9</v>
      </c>
      <c r="E6" s="1"/>
      <c r="F6" s="1">
        <v>77</v>
      </c>
      <c r="G6" s="1"/>
      <c r="H6" s="5">
        <f t="shared" si="0"/>
        <v>152</v>
      </c>
      <c r="I6" s="5">
        <f t="shared" si="1"/>
        <v>0</v>
      </c>
    </row>
    <row r="7" spans="1:9">
      <c r="A7" s="24" t="s">
        <v>90</v>
      </c>
      <c r="B7" s="25">
        <f>SUM(B3:B6)</f>
        <v>392</v>
      </c>
      <c r="C7" s="25">
        <f t="shared" ref="C7:I7" si="2">SUM(C3:C6)</f>
        <v>149</v>
      </c>
      <c r="D7" s="25">
        <f t="shared" si="2"/>
        <v>326</v>
      </c>
      <c r="E7" s="25">
        <f t="shared" si="2"/>
        <v>89</v>
      </c>
      <c r="F7" s="25">
        <f t="shared" si="2"/>
        <v>526</v>
      </c>
      <c r="G7" s="25">
        <f t="shared" si="2"/>
        <v>202</v>
      </c>
      <c r="H7" s="25">
        <f t="shared" si="2"/>
        <v>1244</v>
      </c>
      <c r="I7" s="25">
        <f t="shared" si="2"/>
        <v>440</v>
      </c>
    </row>
    <row r="8" spans="1:9">
      <c r="A8" s="1" t="s">
        <v>48</v>
      </c>
      <c r="B8" s="1">
        <v>71</v>
      </c>
      <c r="C8" s="1">
        <v>71</v>
      </c>
      <c r="D8" s="1">
        <v>86</v>
      </c>
      <c r="E8" s="1">
        <v>100</v>
      </c>
      <c r="F8" s="1">
        <v>83</v>
      </c>
      <c r="G8" s="1">
        <v>98</v>
      </c>
      <c r="H8" s="5">
        <f>B8+D8+F8</f>
        <v>240</v>
      </c>
      <c r="I8" s="5">
        <f>C8+E8+G8</f>
        <v>269</v>
      </c>
    </row>
    <row r="9" spans="1:9">
      <c r="A9" s="1" t="s">
        <v>49</v>
      </c>
      <c r="B9" s="1">
        <v>55</v>
      </c>
      <c r="C9" s="1"/>
      <c r="D9" s="1">
        <v>68</v>
      </c>
      <c r="E9" s="1"/>
      <c r="F9" s="1">
        <v>70</v>
      </c>
      <c r="G9" s="1"/>
      <c r="H9" s="5">
        <f>B9+D9+F9</f>
        <v>193</v>
      </c>
      <c r="I9" s="5">
        <f>C9+E9+G9</f>
        <v>0</v>
      </c>
    </row>
    <row r="10" spans="1:9">
      <c r="A10" s="1" t="s">
        <v>50</v>
      </c>
      <c r="B10" s="1">
        <v>323</v>
      </c>
      <c r="C10" s="1"/>
      <c r="D10" s="1">
        <v>277</v>
      </c>
      <c r="E10" s="1"/>
      <c r="F10" s="1">
        <v>221</v>
      </c>
      <c r="G10" s="1"/>
      <c r="H10" s="5">
        <f>B10+D10+F10</f>
        <v>821</v>
      </c>
      <c r="I10" s="5">
        <f>C10+E10+G10</f>
        <v>0</v>
      </c>
    </row>
    <row r="11" spans="1:9">
      <c r="A11" s="1" t="s">
        <v>51</v>
      </c>
      <c r="B11" s="1">
        <v>125</v>
      </c>
      <c r="C11" s="1"/>
      <c r="D11" s="1">
        <v>156</v>
      </c>
      <c r="E11" s="1"/>
      <c r="F11" s="1">
        <v>126</v>
      </c>
      <c r="G11" s="1"/>
      <c r="H11" s="5">
        <f>B11+D11+F11</f>
        <v>407</v>
      </c>
      <c r="I11" s="5">
        <f>C11+E11+G11</f>
        <v>0</v>
      </c>
    </row>
    <row r="12" spans="1:9">
      <c r="A12" s="1" t="s">
        <v>52</v>
      </c>
      <c r="B12" s="1">
        <v>323</v>
      </c>
      <c r="C12" s="1"/>
      <c r="D12" s="1">
        <v>277</v>
      </c>
      <c r="E12" s="1"/>
      <c r="F12" s="1">
        <v>221</v>
      </c>
      <c r="G12" s="1"/>
      <c r="H12" s="5">
        <f>B12+D12+F12</f>
        <v>821</v>
      </c>
      <c r="I12" s="5">
        <f>C12+E12+G12</f>
        <v>0</v>
      </c>
    </row>
    <row r="13" spans="1:9">
      <c r="A13" s="1" t="s">
        <v>53</v>
      </c>
      <c r="B13" s="1">
        <v>105</v>
      </c>
      <c r="C13" s="1"/>
      <c r="D13" s="1">
        <v>79</v>
      </c>
      <c r="E13" s="1"/>
      <c r="F13" s="1">
        <v>76</v>
      </c>
      <c r="G13" s="1"/>
      <c r="H13" s="5">
        <f>B13+D13+F13</f>
        <v>260</v>
      </c>
      <c r="I13" s="5">
        <f>C13+E13+G13</f>
        <v>0</v>
      </c>
    </row>
    <row r="14" spans="1:9">
      <c r="A14" s="1" t="s">
        <v>54</v>
      </c>
      <c r="B14" s="1">
        <v>321</v>
      </c>
      <c r="C14" s="1"/>
      <c r="D14" s="1">
        <v>277</v>
      </c>
      <c r="E14" s="1"/>
      <c r="F14" s="1">
        <v>220</v>
      </c>
      <c r="G14" s="1"/>
      <c r="H14" s="5">
        <f>B14+D14+F14</f>
        <v>818</v>
      </c>
      <c r="I14" s="5">
        <f>C14+E14+G14</f>
        <v>0</v>
      </c>
    </row>
    <row r="15" spans="1:9">
      <c r="A15" s="1" t="s">
        <v>55</v>
      </c>
      <c r="B15" s="1">
        <v>321</v>
      </c>
      <c r="C15" s="1"/>
      <c r="D15" s="1">
        <v>277</v>
      </c>
      <c r="E15" s="1"/>
      <c r="F15" s="1">
        <v>220</v>
      </c>
      <c r="G15" s="1"/>
      <c r="H15" s="5">
        <f>B15+D15+F15</f>
        <v>818</v>
      </c>
      <c r="I15" s="5">
        <f>C15+E15+G15</f>
        <v>0</v>
      </c>
    </row>
    <row r="16" spans="1:9">
      <c r="A16" s="1" t="s">
        <v>71</v>
      </c>
      <c r="B16" s="1">
        <v>1</v>
      </c>
      <c r="C16" s="1"/>
      <c r="D16" s="1">
        <v>2</v>
      </c>
      <c r="E16" s="1"/>
      <c r="F16" s="1">
        <v>1</v>
      </c>
      <c r="G16" s="1"/>
      <c r="H16" s="5">
        <f>B16+D16+F16</f>
        <v>4</v>
      </c>
      <c r="I16" s="5"/>
    </row>
    <row r="17" spans="1:9">
      <c r="A17" s="1" t="s">
        <v>56</v>
      </c>
      <c r="B17" s="1">
        <v>241</v>
      </c>
      <c r="C17" s="1">
        <v>245</v>
      </c>
      <c r="D17" s="1">
        <v>96</v>
      </c>
      <c r="E17" s="1">
        <v>177</v>
      </c>
      <c r="F17" s="1">
        <v>119</v>
      </c>
      <c r="G17" s="1">
        <v>123</v>
      </c>
      <c r="H17" s="5">
        <f>B17+D17+F17</f>
        <v>456</v>
      </c>
      <c r="I17" s="5">
        <f>C17+E17+G17</f>
        <v>545</v>
      </c>
    </row>
    <row r="18" spans="1:9">
      <c r="A18" s="1" t="s">
        <v>57</v>
      </c>
      <c r="B18" s="1">
        <v>203</v>
      </c>
      <c r="C18" s="1"/>
      <c r="D18" s="1">
        <v>162</v>
      </c>
      <c r="E18" s="1"/>
      <c r="F18" s="1">
        <v>103</v>
      </c>
      <c r="G18" s="1"/>
      <c r="H18" s="5">
        <f>B18+D18+F18</f>
        <v>468</v>
      </c>
      <c r="I18" s="5">
        <f>C18+E18+G18</f>
        <v>0</v>
      </c>
    </row>
    <row r="19" spans="1:9">
      <c r="A19" s="1" t="s">
        <v>72</v>
      </c>
      <c r="B19" s="1">
        <v>1</v>
      </c>
      <c r="C19" s="1"/>
      <c r="D19" s="1">
        <v>0</v>
      </c>
      <c r="E19" s="1"/>
      <c r="F19" s="1">
        <v>1</v>
      </c>
      <c r="G19" s="1"/>
      <c r="H19" s="5">
        <f>B19+D19+F19</f>
        <v>2</v>
      </c>
      <c r="I19" s="5"/>
    </row>
    <row r="20" spans="1:9">
      <c r="A20" s="1" t="s">
        <v>73</v>
      </c>
      <c r="B20" s="1">
        <v>1</v>
      </c>
      <c r="C20" s="1"/>
      <c r="D20" s="1">
        <v>0</v>
      </c>
      <c r="E20" s="1"/>
      <c r="F20" s="1">
        <v>1</v>
      </c>
      <c r="G20" s="1"/>
      <c r="H20" s="5">
        <f>B20+D20+F20</f>
        <v>2</v>
      </c>
      <c r="I20" s="5"/>
    </row>
    <row r="21" spans="1:9">
      <c r="A21" s="1" t="s">
        <v>74</v>
      </c>
      <c r="B21" s="1">
        <v>1</v>
      </c>
      <c r="C21" s="1"/>
      <c r="D21" s="1">
        <v>0</v>
      </c>
      <c r="E21" s="1"/>
      <c r="F21" s="1"/>
      <c r="G21" s="1"/>
      <c r="H21" s="5">
        <f>B21+D21+F21</f>
        <v>1</v>
      </c>
      <c r="I21" s="5"/>
    </row>
    <row r="22" spans="1:9">
      <c r="A22" s="8" t="s">
        <v>3</v>
      </c>
      <c r="B22" s="8">
        <f>SUM(B8:B21)</f>
        <v>2092</v>
      </c>
      <c r="C22" s="8">
        <f t="shared" ref="C22:I22" si="3">SUM(C8:C21)</f>
        <v>316</v>
      </c>
      <c r="D22" s="8">
        <f t="shared" si="3"/>
        <v>1757</v>
      </c>
      <c r="E22" s="8">
        <f t="shared" si="3"/>
        <v>277</v>
      </c>
      <c r="F22" s="8">
        <f t="shared" si="3"/>
        <v>1462</v>
      </c>
      <c r="G22" s="8">
        <f t="shared" si="3"/>
        <v>221</v>
      </c>
      <c r="H22" s="8">
        <f t="shared" si="3"/>
        <v>5311</v>
      </c>
      <c r="I22" s="8">
        <f t="shared" si="3"/>
        <v>814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zoomScale="71" zoomScaleNormal="71" workbookViewId="0">
      <selection activeCell="D20" sqref="D20"/>
    </sheetView>
  </sheetViews>
  <sheetFormatPr baseColWidth="10" defaultRowHeight="15"/>
  <cols>
    <col min="1" max="1" width="27.7109375" customWidth="1"/>
    <col min="2" max="2" width="9.85546875" customWidth="1"/>
    <col min="3" max="3" width="8.85546875" customWidth="1"/>
    <col min="4" max="4" width="8.5703125" customWidth="1"/>
    <col min="5" max="5" width="9.42578125" customWidth="1"/>
    <col min="6" max="6" width="8.7109375" customWidth="1"/>
    <col min="7" max="7" width="10.28515625" customWidth="1"/>
    <col min="8" max="8" width="7.5703125" customWidth="1"/>
    <col min="9" max="9" width="8.140625" customWidth="1"/>
  </cols>
  <sheetData>
    <row r="1" spans="1:9">
      <c r="A1" s="1" t="s">
        <v>66</v>
      </c>
      <c r="B1" s="16" t="s">
        <v>61</v>
      </c>
      <c r="C1" s="17"/>
      <c r="D1" s="18" t="s">
        <v>62</v>
      </c>
      <c r="E1" s="19"/>
      <c r="F1" s="20" t="s">
        <v>63</v>
      </c>
      <c r="G1" s="21"/>
      <c r="H1" s="2"/>
      <c r="I1" s="2"/>
    </row>
    <row r="2" spans="1:9">
      <c r="A2" s="1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4" t="s">
        <v>3</v>
      </c>
      <c r="I2" s="4" t="s">
        <v>3</v>
      </c>
    </row>
    <row r="3" spans="1:9">
      <c r="A3" s="7" t="s">
        <v>4</v>
      </c>
      <c r="B3" s="1">
        <v>266</v>
      </c>
      <c r="C3" s="1">
        <v>580</v>
      </c>
      <c r="D3" s="1">
        <v>194</v>
      </c>
      <c r="E3" s="1">
        <v>249</v>
      </c>
      <c r="F3" s="1">
        <v>108</v>
      </c>
      <c r="G3" s="1">
        <v>121</v>
      </c>
      <c r="H3" s="5">
        <f>B3+D3+F3</f>
        <v>568</v>
      </c>
      <c r="I3" s="5">
        <f>C3+E3+G3</f>
        <v>950</v>
      </c>
    </row>
    <row r="4" spans="1:9">
      <c r="A4" s="7" t="s">
        <v>0</v>
      </c>
      <c r="B4" s="1">
        <v>459</v>
      </c>
      <c r="C4" s="1"/>
      <c r="D4" s="1">
        <v>314</v>
      </c>
      <c r="E4" s="1"/>
      <c r="F4" s="1">
        <v>195</v>
      </c>
      <c r="G4" s="1"/>
      <c r="H4" s="5">
        <f t="shared" ref="H4:I12" si="0">B4+D4+F4</f>
        <v>968</v>
      </c>
      <c r="I4" s="5">
        <f t="shared" si="0"/>
        <v>0</v>
      </c>
    </row>
    <row r="5" spans="1:9">
      <c r="A5" s="7" t="s">
        <v>5</v>
      </c>
      <c r="B5" s="1">
        <v>77</v>
      </c>
      <c r="C5" s="1"/>
      <c r="D5" s="1">
        <v>3</v>
      </c>
      <c r="E5" s="1"/>
      <c r="F5" s="1">
        <v>0</v>
      </c>
      <c r="G5" s="1"/>
      <c r="H5" s="5">
        <f t="shared" si="0"/>
        <v>80</v>
      </c>
      <c r="I5" s="5">
        <f t="shared" si="0"/>
        <v>0</v>
      </c>
    </row>
    <row r="6" spans="1:9">
      <c r="A6" s="7" t="s">
        <v>6</v>
      </c>
      <c r="B6" s="1">
        <v>266</v>
      </c>
      <c r="C6" s="1"/>
      <c r="D6" s="1">
        <v>142</v>
      </c>
      <c r="E6" s="1"/>
      <c r="F6" s="1">
        <v>21</v>
      </c>
      <c r="G6" s="1"/>
      <c r="H6" s="5">
        <f t="shared" si="0"/>
        <v>429</v>
      </c>
      <c r="I6" s="5">
        <f t="shared" si="0"/>
        <v>0</v>
      </c>
    </row>
    <row r="7" spans="1:9">
      <c r="A7" s="7" t="s">
        <v>7</v>
      </c>
      <c r="B7" s="1">
        <v>102</v>
      </c>
      <c r="C7" s="1"/>
      <c r="D7" s="1">
        <v>249</v>
      </c>
      <c r="E7" s="1"/>
      <c r="F7" s="1">
        <v>6</v>
      </c>
      <c r="G7" s="1"/>
      <c r="H7" s="5">
        <f t="shared" si="0"/>
        <v>357</v>
      </c>
      <c r="I7" s="5">
        <f t="shared" si="0"/>
        <v>0</v>
      </c>
    </row>
    <row r="8" spans="1:9">
      <c r="A8" s="7" t="s">
        <v>8</v>
      </c>
      <c r="B8" s="1">
        <v>160</v>
      </c>
      <c r="C8" s="1"/>
      <c r="D8" s="1">
        <v>41</v>
      </c>
      <c r="E8" s="1"/>
      <c r="F8" s="1">
        <v>13</v>
      </c>
      <c r="G8" s="1"/>
      <c r="H8" s="5">
        <f t="shared" si="0"/>
        <v>214</v>
      </c>
      <c r="I8" s="5">
        <f t="shared" si="0"/>
        <v>0</v>
      </c>
    </row>
    <row r="9" spans="1:9">
      <c r="A9" s="7" t="s">
        <v>9</v>
      </c>
      <c r="B9" s="1">
        <v>131</v>
      </c>
      <c r="C9" s="1"/>
      <c r="D9" s="1">
        <v>55</v>
      </c>
      <c r="E9" s="1"/>
      <c r="F9" s="1">
        <v>13</v>
      </c>
      <c r="G9" s="1"/>
      <c r="H9" s="5">
        <f t="shared" si="0"/>
        <v>199</v>
      </c>
      <c r="I9" s="5">
        <f t="shared" si="0"/>
        <v>0</v>
      </c>
    </row>
    <row r="10" spans="1:9" ht="27" customHeight="1">
      <c r="A10" s="11" t="s">
        <v>34</v>
      </c>
      <c r="B10" s="1">
        <v>0</v>
      </c>
      <c r="C10" s="1"/>
      <c r="D10" s="1">
        <v>0</v>
      </c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 ht="23.25">
      <c r="A11" s="12" t="s">
        <v>35</v>
      </c>
      <c r="B11" s="1">
        <v>0</v>
      </c>
      <c r="C11" s="1"/>
      <c r="D11" s="1">
        <v>0</v>
      </c>
      <c r="E11" s="1"/>
      <c r="F11" s="1"/>
      <c r="G11" s="1"/>
      <c r="H11" s="5">
        <f t="shared" si="0"/>
        <v>0</v>
      </c>
      <c r="I11" s="5"/>
    </row>
    <row r="12" spans="1:9">
      <c r="A12" s="7" t="s">
        <v>36</v>
      </c>
      <c r="B12" s="1">
        <v>0</v>
      </c>
      <c r="C12" s="1"/>
      <c r="D12" s="1">
        <v>0</v>
      </c>
      <c r="E12" s="1"/>
      <c r="F12" s="1"/>
      <c r="G12" s="1"/>
      <c r="H12" s="5">
        <f t="shared" si="0"/>
        <v>0</v>
      </c>
      <c r="I12" s="5">
        <f t="shared" si="0"/>
        <v>0</v>
      </c>
    </row>
    <row r="13" spans="1:9">
      <c r="A13" s="9" t="s">
        <v>3</v>
      </c>
      <c r="B13" s="8">
        <f>SUM(B3:B12)</f>
        <v>1461</v>
      </c>
      <c r="C13" s="8">
        <f t="shared" ref="C13:I13" si="1">SUM(C3:C12)</f>
        <v>580</v>
      </c>
      <c r="D13" s="8">
        <f t="shared" si="1"/>
        <v>998</v>
      </c>
      <c r="E13" s="8">
        <f t="shared" si="1"/>
        <v>249</v>
      </c>
      <c r="F13" s="8">
        <f>SUM(F3:F12)</f>
        <v>356</v>
      </c>
      <c r="G13" s="8">
        <f t="shared" si="1"/>
        <v>121</v>
      </c>
      <c r="H13" s="8">
        <f t="shared" si="1"/>
        <v>2815</v>
      </c>
      <c r="I13" s="8">
        <f t="shared" si="1"/>
        <v>950</v>
      </c>
    </row>
  </sheetData>
  <mergeCells count="3">
    <mergeCell ref="B1:C1"/>
    <mergeCell ref="D1:E1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zoomScale="73" zoomScaleNormal="73" workbookViewId="0">
      <selection activeCell="H11" sqref="H11"/>
    </sheetView>
  </sheetViews>
  <sheetFormatPr baseColWidth="10" defaultRowHeight="15"/>
  <cols>
    <col min="1" max="1" width="31.42578125" customWidth="1"/>
    <col min="2" max="2" width="9.28515625" customWidth="1"/>
    <col min="3" max="3" width="10" customWidth="1"/>
    <col min="4" max="4" width="8.85546875" customWidth="1"/>
    <col min="5" max="5" width="10.85546875" customWidth="1"/>
    <col min="6" max="7" width="9" customWidth="1"/>
  </cols>
  <sheetData>
    <row r="1" spans="1:9">
      <c r="A1" s="1" t="s">
        <v>67</v>
      </c>
      <c r="B1" s="16" t="s">
        <v>61</v>
      </c>
      <c r="C1" s="17"/>
      <c r="D1" s="18" t="s">
        <v>62</v>
      </c>
      <c r="E1" s="19"/>
      <c r="F1" s="20" t="s">
        <v>63</v>
      </c>
      <c r="G1" s="21"/>
      <c r="H1" s="2"/>
      <c r="I1" s="2"/>
    </row>
    <row r="2" spans="1:9">
      <c r="A2" s="1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4" t="s">
        <v>3</v>
      </c>
      <c r="I2" s="4" t="s">
        <v>3</v>
      </c>
    </row>
    <row r="3" spans="1:9">
      <c r="A3" s="6" t="s">
        <v>4</v>
      </c>
      <c r="B3" s="1">
        <v>89</v>
      </c>
      <c r="C3" s="1">
        <v>135</v>
      </c>
      <c r="D3" s="1">
        <v>88</v>
      </c>
      <c r="E3" s="1">
        <v>145</v>
      </c>
      <c r="F3" s="1">
        <v>28</v>
      </c>
      <c r="G3" s="1">
        <v>33</v>
      </c>
      <c r="H3" s="5">
        <f>B3+D3+F3</f>
        <v>205</v>
      </c>
      <c r="I3" s="5">
        <f>C3+E3+G3</f>
        <v>313</v>
      </c>
    </row>
    <row r="4" spans="1:9">
      <c r="A4" s="6" t="s">
        <v>10</v>
      </c>
      <c r="B4" s="1">
        <v>2</v>
      </c>
      <c r="C4" s="1"/>
      <c r="D4" s="1">
        <v>25</v>
      </c>
      <c r="E4" s="1"/>
      <c r="F4" s="1"/>
      <c r="G4" s="1"/>
      <c r="H4" s="5">
        <f t="shared" ref="H4:H23" si="0">B4+D4+F4</f>
        <v>27</v>
      </c>
      <c r="I4" s="5">
        <f t="shared" ref="I4:I23" si="1">C4+E4+G4</f>
        <v>0</v>
      </c>
    </row>
    <row r="5" spans="1:9">
      <c r="A5" s="6" t="s">
        <v>11</v>
      </c>
      <c r="B5" s="1"/>
      <c r="C5" s="1"/>
      <c r="D5" s="1"/>
      <c r="E5" s="1"/>
      <c r="F5" s="1"/>
      <c r="G5" s="1"/>
      <c r="H5" s="5">
        <f t="shared" si="0"/>
        <v>0</v>
      </c>
      <c r="I5" s="5">
        <f t="shared" si="1"/>
        <v>0</v>
      </c>
    </row>
    <row r="6" spans="1:9">
      <c r="A6" s="6" t="s">
        <v>12</v>
      </c>
      <c r="B6" s="1"/>
      <c r="C6" s="1"/>
      <c r="D6" s="1"/>
      <c r="E6" s="1"/>
      <c r="F6" s="1"/>
      <c r="G6" s="1"/>
      <c r="H6" s="5">
        <f t="shared" si="0"/>
        <v>0</v>
      </c>
      <c r="I6" s="5">
        <f t="shared" si="1"/>
        <v>0</v>
      </c>
    </row>
    <row r="7" spans="1:9">
      <c r="A7" s="6" t="s">
        <v>21</v>
      </c>
      <c r="B7" s="1">
        <v>168</v>
      </c>
      <c r="C7" s="1"/>
      <c r="D7" s="1">
        <v>235</v>
      </c>
      <c r="E7" s="1"/>
      <c r="F7" s="1">
        <v>53</v>
      </c>
      <c r="G7" s="1"/>
      <c r="H7" s="5">
        <f t="shared" si="0"/>
        <v>456</v>
      </c>
      <c r="I7" s="5">
        <f t="shared" si="1"/>
        <v>0</v>
      </c>
    </row>
    <row r="8" spans="1:9">
      <c r="A8" s="6" t="s">
        <v>13</v>
      </c>
      <c r="B8" s="1"/>
      <c r="C8" s="1"/>
      <c r="D8" s="1">
        <v>2</v>
      </c>
      <c r="E8" s="1"/>
      <c r="F8" s="1"/>
      <c r="G8" s="1"/>
      <c r="H8" s="5">
        <f t="shared" si="0"/>
        <v>2</v>
      </c>
      <c r="I8" s="5">
        <f t="shared" si="1"/>
        <v>0</v>
      </c>
    </row>
    <row r="9" spans="1:9">
      <c r="A9" s="6" t="s">
        <v>14</v>
      </c>
      <c r="B9" s="1">
        <v>6</v>
      </c>
      <c r="C9" s="1"/>
      <c r="D9" s="1">
        <v>7</v>
      </c>
      <c r="E9" s="1"/>
      <c r="F9" s="1">
        <v>1</v>
      </c>
      <c r="G9" s="1"/>
      <c r="H9" s="5">
        <f t="shared" si="0"/>
        <v>14</v>
      </c>
      <c r="I9" s="5">
        <f t="shared" si="1"/>
        <v>0</v>
      </c>
    </row>
    <row r="10" spans="1:9">
      <c r="A10" s="6" t="s">
        <v>6</v>
      </c>
      <c r="B10" s="1">
        <v>61</v>
      </c>
      <c r="C10" s="1"/>
      <c r="D10" s="1">
        <v>76</v>
      </c>
      <c r="E10" s="1"/>
      <c r="F10" s="1">
        <v>33</v>
      </c>
      <c r="G10" s="1"/>
      <c r="H10" s="5">
        <f t="shared" si="0"/>
        <v>170</v>
      </c>
      <c r="I10" s="5">
        <f t="shared" si="1"/>
        <v>0</v>
      </c>
    </row>
    <row r="11" spans="1:9">
      <c r="A11" s="6" t="s">
        <v>7</v>
      </c>
      <c r="B11" s="1">
        <v>90</v>
      </c>
      <c r="C11" s="1"/>
      <c r="D11" s="1">
        <v>106</v>
      </c>
      <c r="E11" s="1"/>
      <c r="F11" s="1"/>
      <c r="G11" s="1"/>
      <c r="H11" s="5">
        <f t="shared" si="0"/>
        <v>196</v>
      </c>
      <c r="I11" s="5">
        <f t="shared" si="1"/>
        <v>0</v>
      </c>
    </row>
    <row r="12" spans="1:9">
      <c r="A12" s="6" t="s">
        <v>15</v>
      </c>
      <c r="B12" s="1">
        <v>90</v>
      </c>
      <c r="C12" s="1"/>
      <c r="D12" s="1">
        <v>104</v>
      </c>
      <c r="E12" s="1"/>
      <c r="F12" s="1"/>
      <c r="G12" s="1"/>
      <c r="H12" s="5">
        <f t="shared" si="0"/>
        <v>194</v>
      </c>
      <c r="I12" s="5">
        <f t="shared" si="1"/>
        <v>0</v>
      </c>
    </row>
    <row r="13" spans="1:9">
      <c r="A13" s="6" t="s">
        <v>17</v>
      </c>
      <c r="B13" s="1">
        <v>90</v>
      </c>
      <c r="C13" s="1"/>
      <c r="D13" s="1">
        <v>104</v>
      </c>
      <c r="E13" s="1"/>
      <c r="F13" s="1"/>
      <c r="G13" s="1"/>
      <c r="H13" s="5">
        <f t="shared" si="0"/>
        <v>194</v>
      </c>
      <c r="I13" s="5">
        <f t="shared" si="1"/>
        <v>0</v>
      </c>
    </row>
    <row r="14" spans="1:9">
      <c r="A14" s="6" t="s">
        <v>18</v>
      </c>
      <c r="B14" s="1">
        <v>90</v>
      </c>
      <c r="C14" s="1"/>
      <c r="D14" s="1">
        <v>104</v>
      </c>
      <c r="E14" s="1"/>
      <c r="F14" s="1"/>
      <c r="G14" s="1"/>
      <c r="H14" s="5">
        <f t="shared" si="0"/>
        <v>194</v>
      </c>
      <c r="I14" s="5">
        <f t="shared" si="1"/>
        <v>0</v>
      </c>
    </row>
    <row r="15" spans="1:9">
      <c r="A15" s="6" t="s">
        <v>19</v>
      </c>
      <c r="B15" s="1"/>
      <c r="C15" s="1"/>
      <c r="D15" s="1"/>
      <c r="E15" s="1"/>
      <c r="F15" s="1"/>
      <c r="G15" s="1"/>
      <c r="H15" s="5">
        <f t="shared" si="0"/>
        <v>0</v>
      </c>
      <c r="I15" s="5">
        <f t="shared" si="1"/>
        <v>0</v>
      </c>
    </row>
    <row r="16" spans="1:9">
      <c r="A16" s="6" t="s">
        <v>20</v>
      </c>
      <c r="B16" s="1">
        <v>1</v>
      </c>
      <c r="C16" s="1"/>
      <c r="D16" s="1">
        <v>18</v>
      </c>
      <c r="E16" s="1"/>
      <c r="F16" s="1"/>
      <c r="G16" s="1"/>
      <c r="H16" s="5">
        <f t="shared" si="0"/>
        <v>19</v>
      </c>
      <c r="I16" s="5">
        <f t="shared" si="1"/>
        <v>0</v>
      </c>
    </row>
    <row r="17" spans="1:9">
      <c r="A17" s="6" t="s">
        <v>22</v>
      </c>
      <c r="B17" s="1">
        <v>1</v>
      </c>
      <c r="C17" s="1"/>
      <c r="D17" s="1">
        <v>2</v>
      </c>
      <c r="E17" s="1"/>
      <c r="F17" s="1"/>
      <c r="G17" s="1"/>
      <c r="H17" s="5">
        <f t="shared" si="0"/>
        <v>3</v>
      </c>
      <c r="I17" s="5">
        <f t="shared" si="1"/>
        <v>0</v>
      </c>
    </row>
    <row r="18" spans="1:9">
      <c r="A18" s="6" t="s">
        <v>23</v>
      </c>
      <c r="B18" s="1">
        <v>2</v>
      </c>
      <c r="C18" s="1"/>
      <c r="D18" s="1">
        <v>25</v>
      </c>
      <c r="E18" s="1"/>
      <c r="F18" s="1"/>
      <c r="G18" s="1"/>
      <c r="H18" s="5">
        <f t="shared" si="0"/>
        <v>27</v>
      </c>
      <c r="I18" s="5">
        <f t="shared" si="1"/>
        <v>0</v>
      </c>
    </row>
    <row r="19" spans="1:9">
      <c r="A19" s="6" t="s">
        <v>24</v>
      </c>
      <c r="B19" s="1">
        <v>0</v>
      </c>
      <c r="C19" s="1"/>
      <c r="D19" s="1">
        <v>7</v>
      </c>
      <c r="E19" s="1"/>
      <c r="F19" s="1"/>
      <c r="G19" s="1"/>
      <c r="H19" s="5">
        <f t="shared" si="0"/>
        <v>7</v>
      </c>
      <c r="I19" s="5">
        <f t="shared" si="1"/>
        <v>0</v>
      </c>
    </row>
    <row r="20" spans="1:9">
      <c r="A20" s="6" t="s">
        <v>9</v>
      </c>
      <c r="B20" s="1">
        <v>19</v>
      </c>
      <c r="C20" s="1"/>
      <c r="D20" s="1">
        <v>47</v>
      </c>
      <c r="E20" s="1"/>
      <c r="F20" s="1">
        <v>5</v>
      </c>
      <c r="G20" s="1"/>
      <c r="H20" s="5">
        <f t="shared" si="0"/>
        <v>71</v>
      </c>
      <c r="I20" s="5">
        <f t="shared" si="1"/>
        <v>0</v>
      </c>
    </row>
    <row r="21" spans="1:9">
      <c r="A21" s="1" t="s">
        <v>25</v>
      </c>
      <c r="B21" s="1">
        <v>90</v>
      </c>
      <c r="C21" s="1"/>
      <c r="D21" s="1">
        <v>104</v>
      </c>
      <c r="E21" s="1"/>
      <c r="F21" s="1"/>
      <c r="G21" s="1"/>
      <c r="H21" s="5">
        <f t="shared" si="0"/>
        <v>194</v>
      </c>
      <c r="I21" s="5">
        <f t="shared" si="1"/>
        <v>0</v>
      </c>
    </row>
    <row r="22" spans="1:9">
      <c r="A22" s="1" t="s">
        <v>75</v>
      </c>
      <c r="B22" s="1">
        <v>1</v>
      </c>
      <c r="C22" s="1"/>
      <c r="D22" s="1">
        <v>11</v>
      </c>
      <c r="E22" s="1"/>
      <c r="F22" s="1"/>
      <c r="G22" s="1"/>
      <c r="H22" s="5">
        <f t="shared" si="0"/>
        <v>12</v>
      </c>
      <c r="I22" s="5">
        <f t="shared" si="1"/>
        <v>0</v>
      </c>
    </row>
    <row r="23" spans="1:9">
      <c r="A23" s="1" t="s">
        <v>76</v>
      </c>
      <c r="B23" s="1">
        <v>1</v>
      </c>
      <c r="C23" s="1"/>
      <c r="D23" s="1">
        <v>22</v>
      </c>
      <c r="E23" s="1"/>
      <c r="F23" s="1"/>
      <c r="G23" s="1"/>
      <c r="H23" s="5">
        <f t="shared" si="0"/>
        <v>23</v>
      </c>
      <c r="I23" s="5">
        <f t="shared" si="1"/>
        <v>0</v>
      </c>
    </row>
    <row r="24" spans="1:9">
      <c r="A24" s="3"/>
      <c r="B24" s="1">
        <f>SUM(B3:B23)</f>
        <v>801</v>
      </c>
      <c r="C24" s="1">
        <f t="shared" ref="C24:G24" si="2">SUM(C3:C23)</f>
        <v>135</v>
      </c>
      <c r="D24" s="1">
        <f t="shared" si="2"/>
        <v>1087</v>
      </c>
      <c r="E24" s="1">
        <f t="shared" si="2"/>
        <v>145</v>
      </c>
      <c r="F24" s="1">
        <f t="shared" si="2"/>
        <v>120</v>
      </c>
      <c r="G24" s="1">
        <f t="shared" si="2"/>
        <v>33</v>
      </c>
      <c r="H24" s="1">
        <f>SUM(H3:H23)</f>
        <v>2008</v>
      </c>
      <c r="I24" s="1">
        <f>SUM(I3:I23)</f>
        <v>313</v>
      </c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zoomScale="59" zoomScaleNormal="59" workbookViewId="0">
      <selection activeCell="A10" sqref="A10"/>
    </sheetView>
  </sheetViews>
  <sheetFormatPr baseColWidth="10" defaultRowHeight="15"/>
  <cols>
    <col min="1" max="1" width="42.42578125" customWidth="1"/>
    <col min="2" max="3" width="8.140625" customWidth="1"/>
    <col min="4" max="4" width="7.7109375" customWidth="1"/>
    <col min="5" max="5" width="8.85546875" customWidth="1"/>
    <col min="6" max="6" width="7.5703125" customWidth="1"/>
    <col min="7" max="7" width="9.42578125" customWidth="1"/>
  </cols>
  <sheetData>
    <row r="1" spans="1:10">
      <c r="A1" s="1" t="s">
        <v>78</v>
      </c>
      <c r="B1" s="16" t="s">
        <v>61</v>
      </c>
      <c r="C1" s="17"/>
      <c r="D1" s="18" t="s">
        <v>62</v>
      </c>
      <c r="E1" s="19"/>
      <c r="F1" s="20" t="s">
        <v>63</v>
      </c>
      <c r="G1" s="21"/>
      <c r="H1" s="2"/>
      <c r="I1" s="2"/>
    </row>
    <row r="2" spans="1:10">
      <c r="A2" s="1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4" t="s">
        <v>3</v>
      </c>
      <c r="I2" s="4" t="s">
        <v>3</v>
      </c>
    </row>
    <row r="3" spans="1:10">
      <c r="A3" s="6" t="s">
        <v>79</v>
      </c>
      <c r="B3" s="1">
        <v>31</v>
      </c>
      <c r="C3" s="1">
        <v>79</v>
      </c>
      <c r="D3" s="1">
        <v>24</v>
      </c>
      <c r="E3" s="1">
        <v>60</v>
      </c>
      <c r="F3" s="1">
        <v>32</v>
      </c>
      <c r="G3" s="1">
        <v>30</v>
      </c>
      <c r="H3" s="5">
        <f>B3+D3+F3</f>
        <v>87</v>
      </c>
      <c r="I3" s="5">
        <f>C3+E3+G3</f>
        <v>169</v>
      </c>
    </row>
    <row r="4" spans="1:10">
      <c r="A4" s="6" t="s">
        <v>80</v>
      </c>
      <c r="B4" s="1">
        <v>56</v>
      </c>
      <c r="C4" s="1"/>
      <c r="D4" s="1">
        <v>3</v>
      </c>
      <c r="E4" s="1"/>
      <c r="F4" s="1">
        <v>23</v>
      </c>
      <c r="G4" s="1"/>
      <c r="H4" s="5">
        <f t="shared" ref="H4:H16" si="0">B4+D4+F4</f>
        <v>82</v>
      </c>
      <c r="I4" s="5">
        <f t="shared" ref="I4:I16" si="1">C4+E4+G4</f>
        <v>0</v>
      </c>
    </row>
    <row r="5" spans="1:10" ht="62.25" customHeight="1">
      <c r="A5" s="13" t="s">
        <v>89</v>
      </c>
      <c r="B5" s="1">
        <v>29</v>
      </c>
      <c r="C5" s="1"/>
      <c r="D5" s="1">
        <v>21</v>
      </c>
      <c r="E5" s="1"/>
      <c r="F5" s="1">
        <v>20</v>
      </c>
      <c r="G5" s="1"/>
      <c r="H5" s="5">
        <f t="shared" si="0"/>
        <v>70</v>
      </c>
      <c r="I5" s="5">
        <f t="shared" ref="I5:I9" si="2">C5+E5+G5</f>
        <v>0</v>
      </c>
      <c r="J5">
        <f>SUM(H5+H6+H7+H8+H10)</f>
        <v>70</v>
      </c>
    </row>
    <row r="6" spans="1:10">
      <c r="A6" s="6"/>
      <c r="B6" s="1">
        <v>0</v>
      </c>
      <c r="C6" s="1"/>
      <c r="D6" s="1">
        <v>0</v>
      </c>
      <c r="E6" s="1"/>
      <c r="F6" s="1"/>
      <c r="G6" s="1"/>
      <c r="H6" s="5">
        <f t="shared" si="0"/>
        <v>0</v>
      </c>
      <c r="I6" s="5">
        <f t="shared" si="2"/>
        <v>0</v>
      </c>
    </row>
    <row r="7" spans="1:10">
      <c r="A7" s="6"/>
      <c r="B7" s="1">
        <v>0</v>
      </c>
      <c r="C7" s="1"/>
      <c r="D7" s="1">
        <v>0</v>
      </c>
      <c r="E7" s="1"/>
      <c r="F7" s="1"/>
      <c r="G7" s="1"/>
      <c r="H7" s="5">
        <f t="shared" si="0"/>
        <v>0</v>
      </c>
      <c r="I7" s="5">
        <f t="shared" si="2"/>
        <v>0</v>
      </c>
    </row>
    <row r="8" spans="1:10">
      <c r="A8" s="6"/>
      <c r="B8" s="1">
        <v>0</v>
      </c>
      <c r="C8" s="1"/>
      <c r="D8" s="1">
        <v>0</v>
      </c>
      <c r="E8" s="1"/>
      <c r="F8" s="1"/>
      <c r="G8" s="1"/>
      <c r="H8" s="5">
        <f t="shared" si="0"/>
        <v>0</v>
      </c>
      <c r="I8" s="5">
        <f t="shared" si="2"/>
        <v>0</v>
      </c>
    </row>
    <row r="9" spans="1:10" ht="26.25">
      <c r="A9" s="13" t="s">
        <v>81</v>
      </c>
      <c r="B9" s="1">
        <v>1</v>
      </c>
      <c r="C9" s="1"/>
      <c r="D9" s="1">
        <v>0</v>
      </c>
      <c r="E9" s="1"/>
      <c r="F9" s="1"/>
      <c r="G9" s="1"/>
      <c r="H9" s="5">
        <f t="shared" si="0"/>
        <v>1</v>
      </c>
      <c r="I9" s="5">
        <f t="shared" si="2"/>
        <v>0</v>
      </c>
    </row>
    <row r="10" spans="1:10">
      <c r="A10" s="13"/>
      <c r="B10" s="1"/>
      <c r="C10" s="1"/>
      <c r="D10" s="1">
        <v>0</v>
      </c>
      <c r="E10" s="1"/>
      <c r="F10" s="1">
        <v>0</v>
      </c>
      <c r="G10" s="1"/>
      <c r="H10" s="5">
        <f t="shared" si="0"/>
        <v>0</v>
      </c>
      <c r="I10" s="5">
        <f>C10+E10+G10</f>
        <v>0</v>
      </c>
    </row>
    <row r="11" spans="1:10">
      <c r="A11" s="13" t="s">
        <v>87</v>
      </c>
      <c r="B11" s="1"/>
      <c r="C11" s="1"/>
      <c r="D11" s="1">
        <v>2</v>
      </c>
      <c r="E11" s="1"/>
      <c r="F11" s="1">
        <v>4</v>
      </c>
      <c r="G11" s="1"/>
      <c r="H11" s="5">
        <f t="shared" si="0"/>
        <v>6</v>
      </c>
      <c r="I11" s="5"/>
    </row>
    <row r="12" spans="1:10">
      <c r="A12" s="13" t="s">
        <v>88</v>
      </c>
      <c r="B12" s="1"/>
      <c r="C12" s="1"/>
      <c r="D12" s="1">
        <v>9</v>
      </c>
      <c r="E12" s="1"/>
      <c r="F12" s="1">
        <v>5</v>
      </c>
      <c r="G12" s="1"/>
      <c r="H12" s="5">
        <f t="shared" si="0"/>
        <v>14</v>
      </c>
      <c r="I12" s="5"/>
    </row>
    <row r="13" spans="1:10">
      <c r="A13" s="6" t="s">
        <v>82</v>
      </c>
      <c r="B13" s="1">
        <v>5</v>
      </c>
      <c r="C13" s="1"/>
      <c r="D13" s="1"/>
      <c r="E13" s="1"/>
      <c r="F13" s="1"/>
      <c r="G13" s="1"/>
      <c r="H13" s="5">
        <f t="shared" si="0"/>
        <v>5</v>
      </c>
      <c r="I13" s="5">
        <f t="shared" si="1"/>
        <v>0</v>
      </c>
    </row>
    <row r="14" spans="1:10">
      <c r="A14" s="13" t="s">
        <v>83</v>
      </c>
      <c r="B14" s="1">
        <v>1</v>
      </c>
      <c r="C14" s="1"/>
      <c r="D14" s="1"/>
      <c r="E14" s="1"/>
      <c r="F14" s="1"/>
      <c r="G14" s="1"/>
      <c r="H14" s="5">
        <f t="shared" si="0"/>
        <v>1</v>
      </c>
      <c r="I14" s="5">
        <f t="shared" si="1"/>
        <v>0</v>
      </c>
    </row>
    <row r="15" spans="1:10">
      <c r="A15" s="14" t="s">
        <v>85</v>
      </c>
      <c r="B15" s="1">
        <v>1</v>
      </c>
      <c r="C15" s="1"/>
      <c r="D15" s="1"/>
      <c r="E15" s="1"/>
      <c r="F15" s="1"/>
      <c r="G15" s="1"/>
      <c r="H15" s="5">
        <f t="shared" si="0"/>
        <v>1</v>
      </c>
      <c r="I15" s="5"/>
    </row>
    <row r="16" spans="1:10">
      <c r="A16" s="6" t="s">
        <v>84</v>
      </c>
      <c r="B16" s="1">
        <v>1</v>
      </c>
      <c r="C16" s="1"/>
      <c r="D16" s="1">
        <v>1</v>
      </c>
      <c r="E16" s="1"/>
      <c r="F16" s="1">
        <v>1</v>
      </c>
      <c r="G16" s="1"/>
      <c r="H16" s="5">
        <f t="shared" si="0"/>
        <v>3</v>
      </c>
      <c r="I16" s="5">
        <f t="shared" si="1"/>
        <v>0</v>
      </c>
    </row>
    <row r="17" spans="1:9">
      <c r="A17" t="s">
        <v>86</v>
      </c>
      <c r="B17" s="1">
        <f t="shared" ref="B17:G17" si="3">SUM(B3:B16)</f>
        <v>125</v>
      </c>
      <c r="C17" s="1">
        <f t="shared" si="3"/>
        <v>79</v>
      </c>
      <c r="D17" s="1">
        <f t="shared" si="3"/>
        <v>60</v>
      </c>
      <c r="E17" s="1">
        <f t="shared" si="3"/>
        <v>60</v>
      </c>
      <c r="F17" s="1">
        <f t="shared" si="3"/>
        <v>85</v>
      </c>
      <c r="G17" s="1">
        <f t="shared" si="3"/>
        <v>30</v>
      </c>
      <c r="H17" s="1">
        <f>SUM(H3:H16)</f>
        <v>270</v>
      </c>
      <c r="I17" s="1">
        <f>SUM(I3:I16)</f>
        <v>169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zoomScale="106" zoomScaleNormal="106" workbookViewId="0">
      <selection activeCell="H21" sqref="H21"/>
    </sheetView>
  </sheetViews>
  <sheetFormatPr baseColWidth="10" defaultRowHeight="15"/>
  <cols>
    <col min="1" max="1" width="29.42578125" customWidth="1"/>
    <col min="3" max="3" width="13.140625" customWidth="1"/>
    <col min="5" max="5" width="13.5703125" customWidth="1"/>
    <col min="7" max="7" width="14.85546875" customWidth="1"/>
  </cols>
  <sheetData>
    <row r="1" spans="1:9">
      <c r="A1" s="1" t="s">
        <v>68</v>
      </c>
      <c r="B1" s="16" t="s">
        <v>61</v>
      </c>
      <c r="C1" s="17"/>
      <c r="D1" s="18" t="s">
        <v>62</v>
      </c>
      <c r="E1" s="19"/>
      <c r="F1" s="20" t="s">
        <v>63</v>
      </c>
      <c r="G1" s="21"/>
      <c r="H1" s="2"/>
      <c r="I1" s="2"/>
    </row>
    <row r="2" spans="1:9">
      <c r="A2" s="1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4" t="s">
        <v>3</v>
      </c>
      <c r="I2" s="4" t="s">
        <v>3</v>
      </c>
    </row>
    <row r="3" spans="1:9">
      <c r="A3" s="6" t="s">
        <v>31</v>
      </c>
      <c r="B3" s="1"/>
      <c r="C3" s="1"/>
      <c r="D3" s="1"/>
      <c r="E3" s="1"/>
      <c r="F3" s="1"/>
      <c r="G3" s="1"/>
      <c r="H3" s="5">
        <f>B3+D3+F3</f>
        <v>0</v>
      </c>
      <c r="I3" s="5">
        <f>C3+E3+G3</f>
        <v>0</v>
      </c>
    </row>
    <row r="4" spans="1:9">
      <c r="A4" s="6" t="s">
        <v>16</v>
      </c>
      <c r="B4" s="1"/>
      <c r="C4" s="1"/>
      <c r="D4" s="1"/>
      <c r="E4" s="1"/>
      <c r="F4" s="1"/>
      <c r="G4" s="1"/>
      <c r="H4" s="5">
        <f t="shared" ref="H4:I12" si="0">B4+D4+F4</f>
        <v>0</v>
      </c>
      <c r="I4" s="5">
        <f t="shared" si="0"/>
        <v>0</v>
      </c>
    </row>
    <row r="5" spans="1:9">
      <c r="A5" s="6" t="s">
        <v>26</v>
      </c>
      <c r="B5" s="1"/>
      <c r="C5" s="1"/>
      <c r="D5" s="1"/>
      <c r="E5" s="1"/>
      <c r="F5" s="1"/>
      <c r="G5" s="1"/>
      <c r="H5" s="5">
        <f t="shared" si="0"/>
        <v>0</v>
      </c>
      <c r="I5" s="5">
        <f t="shared" si="0"/>
        <v>0</v>
      </c>
    </row>
    <row r="6" spans="1:9">
      <c r="A6" s="6" t="s">
        <v>27</v>
      </c>
      <c r="B6" s="1"/>
      <c r="C6" s="1"/>
      <c r="D6" s="1"/>
      <c r="E6" s="1"/>
      <c r="F6" s="1"/>
      <c r="G6" s="1"/>
      <c r="H6" s="5">
        <f t="shared" si="0"/>
        <v>0</v>
      </c>
      <c r="I6" s="5">
        <f t="shared" si="0"/>
        <v>0</v>
      </c>
    </row>
    <row r="7" spans="1:9">
      <c r="A7" s="6" t="s">
        <v>25</v>
      </c>
      <c r="B7" s="1"/>
      <c r="C7" s="1"/>
      <c r="D7" s="1"/>
      <c r="E7" s="1"/>
      <c r="F7" s="1"/>
      <c r="G7" s="1"/>
      <c r="H7" s="5">
        <f t="shared" si="0"/>
        <v>0</v>
      </c>
      <c r="I7" s="5">
        <f t="shared" si="0"/>
        <v>0</v>
      </c>
    </row>
    <row r="8" spans="1:9">
      <c r="A8" s="6" t="s">
        <v>28</v>
      </c>
      <c r="B8" s="1"/>
      <c r="C8" s="1"/>
      <c r="D8" s="1"/>
      <c r="E8" s="1"/>
      <c r="F8" s="1"/>
      <c r="G8" s="1"/>
      <c r="H8" s="5">
        <f t="shared" si="0"/>
        <v>0</v>
      </c>
      <c r="I8" s="5">
        <f t="shared" si="0"/>
        <v>0</v>
      </c>
    </row>
    <row r="9" spans="1:9">
      <c r="A9" s="6" t="s">
        <v>29</v>
      </c>
      <c r="B9" s="1"/>
      <c r="C9" s="1"/>
      <c r="D9" s="1"/>
      <c r="E9" s="1"/>
      <c r="F9" s="1"/>
      <c r="G9" s="1"/>
      <c r="H9" s="5">
        <f t="shared" si="0"/>
        <v>0</v>
      </c>
      <c r="I9" s="5">
        <f t="shared" si="0"/>
        <v>0</v>
      </c>
    </row>
    <row r="10" spans="1:9">
      <c r="A10" s="6" t="s">
        <v>30</v>
      </c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>
      <c r="A11" s="6" t="s">
        <v>32</v>
      </c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>
      <c r="A12" s="6" t="s">
        <v>33</v>
      </c>
      <c r="B12" s="1"/>
      <c r="C12" s="1"/>
      <c r="D12" s="1"/>
      <c r="E12" s="1"/>
      <c r="F12" s="1"/>
      <c r="G12" s="1"/>
      <c r="H12" s="5">
        <f t="shared" si="0"/>
        <v>0</v>
      </c>
      <c r="I12" s="5">
        <f t="shared" si="0"/>
        <v>0</v>
      </c>
    </row>
    <row r="13" spans="1:9">
      <c r="A13" s="3"/>
      <c r="B13" s="1">
        <f t="shared" ref="B13:I13" si="1">SUM(B3:B12)</f>
        <v>0</v>
      </c>
      <c r="C13" s="1">
        <f t="shared" si="1"/>
        <v>0</v>
      </c>
      <c r="D13" s="1">
        <f t="shared" si="1"/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  <c r="H13" s="1">
        <f t="shared" si="1"/>
        <v>0</v>
      </c>
      <c r="I13" s="1">
        <f t="shared" si="1"/>
        <v>0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3" sqref="G3"/>
    </sheetView>
  </sheetViews>
  <sheetFormatPr baseColWidth="10" defaultRowHeight="15"/>
  <cols>
    <col min="1" max="1" width="18.140625" customWidth="1"/>
    <col min="2" max="2" width="9" customWidth="1"/>
    <col min="3" max="3" width="10" customWidth="1"/>
    <col min="4" max="4" width="8" customWidth="1"/>
    <col min="5" max="5" width="7.28515625" customWidth="1"/>
    <col min="6" max="6" width="6.42578125" customWidth="1"/>
    <col min="7" max="7" width="9.85546875" customWidth="1"/>
  </cols>
  <sheetData>
    <row r="1" spans="1:9">
      <c r="A1" s="1" t="s">
        <v>69</v>
      </c>
      <c r="B1" s="16" t="s">
        <v>61</v>
      </c>
      <c r="C1" s="17"/>
      <c r="D1" s="18" t="s">
        <v>62</v>
      </c>
      <c r="E1" s="19"/>
      <c r="F1" s="20" t="s">
        <v>63</v>
      </c>
      <c r="G1" s="21"/>
      <c r="H1" s="2"/>
      <c r="I1" s="2"/>
    </row>
    <row r="2" spans="1:9">
      <c r="A2" s="1"/>
      <c r="B2" s="15" t="s">
        <v>1</v>
      </c>
      <c r="C2" s="15" t="s">
        <v>2</v>
      </c>
      <c r="D2" s="15" t="s">
        <v>1</v>
      </c>
      <c r="E2" s="15" t="s">
        <v>2</v>
      </c>
      <c r="F2" s="15" t="s">
        <v>1</v>
      </c>
      <c r="G2" s="15" t="s">
        <v>2</v>
      </c>
      <c r="H2" s="4" t="s">
        <v>3</v>
      </c>
      <c r="I2" s="4" t="s">
        <v>3</v>
      </c>
    </row>
    <row r="3" spans="1:9">
      <c r="A3" s="6" t="s">
        <v>4</v>
      </c>
      <c r="B3" s="1">
        <v>1</v>
      </c>
      <c r="C3" s="1">
        <v>56</v>
      </c>
      <c r="D3" s="1">
        <v>0</v>
      </c>
      <c r="E3" s="1">
        <v>152</v>
      </c>
      <c r="F3" s="1">
        <v>0</v>
      </c>
      <c r="G3" s="1">
        <v>161</v>
      </c>
      <c r="H3" s="5">
        <f>B3+D3+F3</f>
        <v>1</v>
      </c>
      <c r="I3" s="5">
        <f>C3+E3+G3</f>
        <v>369</v>
      </c>
    </row>
    <row r="4" spans="1:9">
      <c r="A4" s="6" t="s">
        <v>37</v>
      </c>
      <c r="B4" s="1">
        <v>0</v>
      </c>
      <c r="C4" s="1"/>
      <c r="D4" s="1">
        <v>2</v>
      </c>
      <c r="E4" s="1"/>
      <c r="F4" s="1">
        <v>4</v>
      </c>
      <c r="G4" s="1"/>
      <c r="H4" s="5">
        <f t="shared" ref="H4:I11" si="0">B4+D4+F4</f>
        <v>6</v>
      </c>
      <c r="I4" s="5">
        <f t="shared" si="0"/>
        <v>0</v>
      </c>
    </row>
    <row r="5" spans="1:9">
      <c r="A5" s="6" t="s">
        <v>14</v>
      </c>
      <c r="B5" s="1">
        <v>3</v>
      </c>
      <c r="C5" s="1"/>
      <c r="D5" s="1">
        <v>39</v>
      </c>
      <c r="E5" s="1"/>
      <c r="F5" s="1">
        <v>14</v>
      </c>
      <c r="G5" s="1"/>
      <c r="H5" s="5">
        <f t="shared" si="0"/>
        <v>56</v>
      </c>
      <c r="I5" s="5">
        <f t="shared" si="0"/>
        <v>0</v>
      </c>
    </row>
    <row r="6" spans="1:9">
      <c r="A6" s="6" t="s">
        <v>6</v>
      </c>
      <c r="B6" s="1">
        <v>51</v>
      </c>
      <c r="C6" s="1"/>
      <c r="D6" s="1">
        <v>110</v>
      </c>
      <c r="E6" s="1"/>
      <c r="F6" s="1">
        <v>69</v>
      </c>
      <c r="G6" s="1"/>
      <c r="H6" s="5">
        <f t="shared" si="0"/>
        <v>230</v>
      </c>
      <c r="I6" s="5">
        <f t="shared" si="0"/>
        <v>0</v>
      </c>
    </row>
    <row r="7" spans="1:9">
      <c r="A7" s="6" t="s">
        <v>9</v>
      </c>
      <c r="B7" s="1">
        <v>0</v>
      </c>
      <c r="C7" s="1"/>
      <c r="D7" s="1">
        <v>0</v>
      </c>
      <c r="E7" s="1"/>
      <c r="F7" s="1"/>
      <c r="G7" s="1"/>
      <c r="H7" s="5">
        <f t="shared" si="0"/>
        <v>0</v>
      </c>
      <c r="I7" s="5">
        <f t="shared" si="0"/>
        <v>0</v>
      </c>
    </row>
    <row r="8" spans="1:9">
      <c r="A8" s="6" t="s">
        <v>77</v>
      </c>
      <c r="B8" s="1">
        <v>0</v>
      </c>
      <c r="C8" s="1"/>
      <c r="D8" s="1">
        <v>1</v>
      </c>
      <c r="E8" s="1"/>
      <c r="F8" s="1"/>
      <c r="G8" s="1"/>
      <c r="H8" s="5">
        <f t="shared" si="0"/>
        <v>1</v>
      </c>
      <c r="I8" s="5">
        <f t="shared" si="0"/>
        <v>0</v>
      </c>
    </row>
    <row r="9" spans="1:9">
      <c r="A9" s="6"/>
      <c r="B9" s="1"/>
      <c r="C9" s="1"/>
      <c r="D9" s="1"/>
      <c r="E9" s="1"/>
      <c r="F9" s="1"/>
      <c r="G9" s="1"/>
      <c r="H9" s="5">
        <f t="shared" si="0"/>
        <v>0</v>
      </c>
      <c r="I9" s="5">
        <f t="shared" si="0"/>
        <v>0</v>
      </c>
    </row>
    <row r="10" spans="1:9">
      <c r="A10" s="6"/>
      <c r="B10" s="1"/>
      <c r="C10" s="1"/>
      <c r="D10" s="1"/>
      <c r="E10" s="1"/>
      <c r="F10" s="1"/>
      <c r="G10" s="1"/>
      <c r="H10" s="5">
        <f t="shared" si="0"/>
        <v>0</v>
      </c>
      <c r="I10" s="5">
        <f t="shared" si="0"/>
        <v>0</v>
      </c>
    </row>
    <row r="11" spans="1:9">
      <c r="A11" s="6"/>
      <c r="B11" s="1"/>
      <c r="C11" s="1"/>
      <c r="D11" s="1"/>
      <c r="E11" s="1"/>
      <c r="F11" s="1"/>
      <c r="G11" s="1"/>
      <c r="H11" s="5">
        <f t="shared" si="0"/>
        <v>0</v>
      </c>
      <c r="I11" s="5">
        <f t="shared" si="0"/>
        <v>0</v>
      </c>
    </row>
    <row r="12" spans="1:9">
      <c r="A12" s="3" t="s">
        <v>3</v>
      </c>
      <c r="B12" s="1">
        <f>SUM(B3:B11)</f>
        <v>55</v>
      </c>
      <c r="C12" s="1">
        <f t="shared" ref="C12:G12" si="1">SUM(C3:C11)</f>
        <v>56</v>
      </c>
      <c r="D12" s="1">
        <f t="shared" si="1"/>
        <v>152</v>
      </c>
      <c r="E12" s="1">
        <f t="shared" si="1"/>
        <v>152</v>
      </c>
      <c r="F12" s="1">
        <f t="shared" si="1"/>
        <v>87</v>
      </c>
      <c r="G12" s="1">
        <f t="shared" si="1"/>
        <v>161</v>
      </c>
      <c r="H12" s="1">
        <f>SUM(H3:H11)</f>
        <v>294</v>
      </c>
      <c r="I12" s="1">
        <f>SUM(I3:I11)</f>
        <v>369</v>
      </c>
    </row>
  </sheetData>
  <mergeCells count="3">
    <mergeCell ref="B1:C1"/>
    <mergeCell ref="D1:E1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24" sqref="C24"/>
    </sheetView>
  </sheetViews>
  <sheetFormatPr baseColWidth="10" defaultRowHeight="15"/>
  <cols>
    <col min="1" max="1" width="30.5703125" customWidth="1"/>
    <col min="2" max="2" width="14" customWidth="1"/>
    <col min="3" max="3" width="18.5703125" customWidth="1"/>
    <col min="4" max="4" width="13.42578125" customWidth="1"/>
    <col min="5" max="5" width="17.140625" customWidth="1"/>
    <col min="7" max="7" width="15" customWidth="1"/>
  </cols>
  <sheetData>
    <row r="1" spans="1:7">
      <c r="A1" s="1" t="s">
        <v>70</v>
      </c>
      <c r="B1" s="16" t="s">
        <v>62</v>
      </c>
      <c r="C1" s="17"/>
      <c r="D1" s="20" t="s">
        <v>63</v>
      </c>
      <c r="E1" s="21"/>
      <c r="F1" s="22" t="s">
        <v>3</v>
      </c>
      <c r="G1" s="23"/>
    </row>
    <row r="2" spans="1:7">
      <c r="A2" s="1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</row>
    <row r="3" spans="1:7">
      <c r="A3" s="6" t="s">
        <v>38</v>
      </c>
      <c r="B3" s="1"/>
      <c r="C3" s="1"/>
      <c r="D3" s="1"/>
      <c r="E3" s="1"/>
      <c r="F3" s="1">
        <f>SUM(B3+D3)</f>
        <v>0</v>
      </c>
      <c r="G3" s="1">
        <f>SUM(C3+E3)</f>
        <v>0</v>
      </c>
    </row>
    <row r="4" spans="1:7">
      <c r="A4" s="6" t="s">
        <v>39</v>
      </c>
      <c r="B4" s="1"/>
      <c r="C4" s="1"/>
      <c r="D4" s="1"/>
      <c r="E4" s="1"/>
      <c r="F4" s="1">
        <f t="shared" ref="F4:F21" si="0">SUM(B4+D4)</f>
        <v>0</v>
      </c>
      <c r="G4" s="1">
        <f t="shared" ref="G4:G21" si="1">SUM(C4+E4)</f>
        <v>0</v>
      </c>
    </row>
    <row r="5" spans="1:7">
      <c r="A5" s="6" t="s">
        <v>40</v>
      </c>
      <c r="B5" s="1"/>
      <c r="C5" s="1"/>
      <c r="D5" s="1"/>
      <c r="E5" s="1"/>
      <c r="F5" s="1">
        <f t="shared" si="0"/>
        <v>0</v>
      </c>
      <c r="G5" s="1">
        <f t="shared" si="1"/>
        <v>0</v>
      </c>
    </row>
    <row r="6" spans="1:7">
      <c r="A6" s="6" t="s">
        <v>41</v>
      </c>
      <c r="B6" s="1"/>
      <c r="C6" s="1"/>
      <c r="D6" s="1"/>
      <c r="E6" s="1"/>
      <c r="F6" s="1">
        <f t="shared" si="0"/>
        <v>0</v>
      </c>
      <c r="G6" s="1">
        <f t="shared" si="1"/>
        <v>0</v>
      </c>
    </row>
    <row r="7" spans="1:7">
      <c r="A7" s="6" t="s">
        <v>42</v>
      </c>
      <c r="B7" s="1"/>
      <c r="C7" s="1"/>
      <c r="D7" s="10"/>
      <c r="E7" s="1"/>
      <c r="F7" s="1">
        <f t="shared" si="0"/>
        <v>0</v>
      </c>
      <c r="G7" s="1">
        <f t="shared" si="1"/>
        <v>0</v>
      </c>
    </row>
    <row r="8" spans="1:7">
      <c r="A8" s="6" t="s">
        <v>43</v>
      </c>
      <c r="B8" s="1"/>
      <c r="C8" s="1"/>
      <c r="D8" s="10"/>
      <c r="E8" s="1"/>
      <c r="F8" s="1">
        <f t="shared" si="0"/>
        <v>0</v>
      </c>
      <c r="G8" s="1">
        <f t="shared" si="1"/>
        <v>0</v>
      </c>
    </row>
    <row r="9" spans="1:7">
      <c r="A9" s="6" t="s">
        <v>44</v>
      </c>
      <c r="B9" s="1"/>
      <c r="C9" s="1"/>
      <c r="D9" s="1"/>
      <c r="E9" s="1"/>
      <c r="F9" s="1">
        <f t="shared" si="0"/>
        <v>0</v>
      </c>
      <c r="G9" s="1">
        <f t="shared" si="1"/>
        <v>0</v>
      </c>
    </row>
    <row r="10" spans="1:7">
      <c r="A10" s="6" t="s">
        <v>16</v>
      </c>
      <c r="B10" s="1"/>
      <c r="C10" s="1"/>
      <c r="D10" s="1"/>
      <c r="E10" s="1"/>
      <c r="F10" s="1">
        <f t="shared" si="0"/>
        <v>0</v>
      </c>
      <c r="G10" s="1">
        <f t="shared" si="1"/>
        <v>0</v>
      </c>
    </row>
    <row r="11" spans="1:7">
      <c r="A11" s="6" t="s">
        <v>31</v>
      </c>
      <c r="B11" s="1"/>
      <c r="C11" s="1"/>
      <c r="D11" s="1"/>
      <c r="E11" s="1"/>
      <c r="F11" s="1">
        <f t="shared" si="0"/>
        <v>0</v>
      </c>
      <c r="G11" s="1">
        <f t="shared" si="1"/>
        <v>0</v>
      </c>
    </row>
    <row r="12" spans="1:7">
      <c r="A12" s="6" t="s">
        <v>25</v>
      </c>
      <c r="B12" s="1"/>
      <c r="C12" s="1"/>
      <c r="D12" s="1"/>
      <c r="E12" s="1"/>
      <c r="F12" s="1">
        <f t="shared" si="0"/>
        <v>0</v>
      </c>
      <c r="G12" s="1">
        <f t="shared" si="1"/>
        <v>0</v>
      </c>
    </row>
    <row r="13" spans="1:7">
      <c r="A13" s="6" t="s">
        <v>12</v>
      </c>
      <c r="B13" s="1"/>
      <c r="C13" s="1"/>
      <c r="D13" s="1"/>
      <c r="E13" s="1"/>
      <c r="F13" s="1">
        <f t="shared" si="0"/>
        <v>0</v>
      </c>
      <c r="G13" s="1">
        <f t="shared" si="1"/>
        <v>0</v>
      </c>
    </row>
    <row r="14" spans="1:7">
      <c r="A14" s="6" t="s">
        <v>45</v>
      </c>
      <c r="B14" s="1"/>
      <c r="C14" s="1"/>
      <c r="D14" s="1"/>
      <c r="E14" s="1"/>
      <c r="F14" s="1">
        <f t="shared" si="0"/>
        <v>0</v>
      </c>
      <c r="G14" s="1">
        <f t="shared" si="1"/>
        <v>0</v>
      </c>
    </row>
    <row r="15" spans="1:7">
      <c r="A15" s="6" t="s">
        <v>22</v>
      </c>
      <c r="B15" s="1"/>
      <c r="C15" s="1"/>
      <c r="D15" s="1"/>
      <c r="E15" s="1"/>
      <c r="F15" s="1">
        <f t="shared" si="0"/>
        <v>0</v>
      </c>
      <c r="G15" s="1">
        <f t="shared" si="1"/>
        <v>0</v>
      </c>
    </row>
    <row r="16" spans="1:7">
      <c r="A16" s="6" t="s">
        <v>47</v>
      </c>
      <c r="B16" s="1"/>
      <c r="C16" s="1"/>
      <c r="D16" s="1"/>
      <c r="E16" s="1"/>
      <c r="F16" s="1">
        <f t="shared" si="0"/>
        <v>0</v>
      </c>
      <c r="G16" s="1">
        <f t="shared" si="1"/>
        <v>0</v>
      </c>
    </row>
    <row r="17" spans="1:7">
      <c r="A17" s="6" t="s">
        <v>64</v>
      </c>
      <c r="B17" s="1"/>
      <c r="C17" s="1"/>
      <c r="D17" s="1"/>
      <c r="E17" s="1"/>
      <c r="F17" s="1">
        <f t="shared" si="0"/>
        <v>0</v>
      </c>
      <c r="G17" s="1">
        <f t="shared" si="1"/>
        <v>0</v>
      </c>
    </row>
    <row r="18" spans="1:7">
      <c r="A18" s="6" t="s">
        <v>65</v>
      </c>
      <c r="B18" s="1"/>
      <c r="C18" s="1"/>
      <c r="D18" s="1"/>
      <c r="E18" s="1"/>
      <c r="F18" s="1">
        <f t="shared" si="0"/>
        <v>0</v>
      </c>
      <c r="G18" s="1">
        <f t="shared" si="1"/>
        <v>0</v>
      </c>
    </row>
    <row r="19" spans="1:7">
      <c r="A19" s="6" t="s">
        <v>46</v>
      </c>
      <c r="B19" s="1"/>
      <c r="C19" s="1"/>
      <c r="D19" s="1"/>
      <c r="E19" s="1"/>
      <c r="F19" s="1">
        <f t="shared" si="0"/>
        <v>0</v>
      </c>
      <c r="G19" s="1">
        <f t="shared" si="1"/>
        <v>0</v>
      </c>
    </row>
    <row r="20" spans="1:7">
      <c r="A20" s="6" t="s">
        <v>23</v>
      </c>
      <c r="B20" s="1"/>
      <c r="C20" s="1"/>
      <c r="D20" s="1"/>
      <c r="E20" s="1"/>
      <c r="F20" s="1">
        <f t="shared" si="0"/>
        <v>0</v>
      </c>
      <c r="G20" s="1">
        <f t="shared" si="1"/>
        <v>0</v>
      </c>
    </row>
    <row r="21" spans="1:7">
      <c r="A21" s="3" t="s">
        <v>3</v>
      </c>
      <c r="B21" s="1">
        <f>SUM(B3:B20)</f>
        <v>0</v>
      </c>
      <c r="C21" s="1">
        <f t="shared" ref="C21:E21" si="2">SUM(C3:C20)</f>
        <v>0</v>
      </c>
      <c r="D21" s="1">
        <f t="shared" si="2"/>
        <v>0</v>
      </c>
      <c r="E21" s="1">
        <f t="shared" si="2"/>
        <v>0</v>
      </c>
      <c r="F21" s="1">
        <f t="shared" si="0"/>
        <v>0</v>
      </c>
      <c r="G21" s="1">
        <f t="shared" si="1"/>
        <v>0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UMM</vt:lpstr>
      <vt:lpstr>MODULO</vt:lpstr>
      <vt:lpstr>BRIGADA</vt:lpstr>
      <vt:lpstr>GESTION</vt:lpstr>
      <vt:lpstr>TAMIZAJE</vt:lpstr>
      <vt:lpstr>RIO A RIO</vt:lpstr>
      <vt:lpstr>ESPACIOS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Paulina P</dc:creator>
  <cp:lastModifiedBy>Silvana</cp:lastModifiedBy>
  <cp:lastPrinted>2019-11-26T19:34:40Z</cp:lastPrinted>
  <dcterms:created xsi:type="dcterms:W3CDTF">2019-06-28T17:10:44Z</dcterms:created>
  <dcterms:modified xsi:type="dcterms:W3CDTF">2020-04-02T18:49:16Z</dcterms:modified>
</cp:coreProperties>
</file>